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4TO TRIM INF FINANCIERA JAPAC\"/>
    </mc:Choice>
  </mc:AlternateContent>
  <xr:revisionPtr revIDLastSave="0" documentId="13_ncr:1_{0C4F31DF-307E-4F22-BF42-B6410FA6993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<sst xmlns="http://schemas.openxmlformats.org/spreadsheetml/2006/main" count="27" uniqueCount="27">
  <si>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</si>
  <si>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</si>
  <si>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</si>
  <si>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</si>
  <si>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</si>
  <si>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</si>
  <si>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</si>
  <si>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</si>
  <si>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</si>
  <si>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</si>
  <si>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</si>
  <si>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</si>
  <si>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</si>
  <si>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</si>
  <si>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</si>
  <si>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</si>
  <si>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</si>
  <si>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</si>
  <si>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</si>
  <si>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</si>
  <si>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</si>
  <si>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</si>
  <si>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</si>
  <si>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</si>
  <si>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</si>
  <si>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</si>
  <si>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DEL ACTIVO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</si>
</sst>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723899</xdr:colOff>
      <xdr:row>32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57150" y="450532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7" width="18.85546875" style="1" customWidth="1"/>
    <col min="8" max="16384" width="12" style="1"/>
  </cols>
  <sheetData>
    <row r="1" spans="1:7" ht="39.9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17116044.579999998</v>
      </c>
      <c r="D4" s="13">
        <f>SUM(D6+D15)</f>
        <v>67380631.150000006</v>
      </c>
      <c r="E4" s="13">
        <f>SUM(E6+E15)</f>
        <v>66043347.669999994</v>
      </c>
      <c r="F4" s="13">
        <f>SUM(F6+F15)</f>
        <v>18453328.060000002</v>
      </c>
      <c r="G4" s="13">
        <f>SUM(G6+G15)</f>
        <v>1337283.4800000018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11646736.379999999</v>
      </c>
      <c r="D6" s="13">
        <f>SUM(D7:D13)</f>
        <v>67002794.170000002</v>
      </c>
      <c r="E6" s="13">
        <f>SUM(E7:E13)</f>
        <v>65191847.259999998</v>
      </c>
      <c r="F6" s="13">
        <f>SUM(F7:F13)</f>
        <v>13457683.290000001</v>
      </c>
      <c r="G6" s="18">
        <f>SUM(G7:G13)</f>
        <v>1810946.9100000015</v>
      </c>
    </row>
    <row r="7" spans="1:7" x14ac:dyDescent="0.2">
      <c r="A7" s="3">
        <v>1110</v>
      </c>
      <c r="B7" s="7" t="s">
        <v>9</v>
      </c>
      <c r="C7" s="18">
        <v>599484.68999999994</v>
      </c>
      <c r="D7" s="18">
        <v>37230972.829999998</v>
      </c>
      <c r="E7" s="18">
        <v>37783598.759999998</v>
      </c>
      <c r="F7" s="18">
        <f>C7+D7-E7</f>
        <v>46858.759999997914</v>
      </c>
      <c r="G7" s="18">
        <f t="shared" ref="G7:G13" si="0">F7-C7</f>
        <v>-552625.93000000203</v>
      </c>
    </row>
    <row r="8" spans="1:7" x14ac:dyDescent="0.2">
      <c r="A8" s="3">
        <v>1120</v>
      </c>
      <c r="B8" s="7" t="s">
        <v>10</v>
      </c>
      <c r="C8" s="18">
        <v>10826528.859999999</v>
      </c>
      <c r="D8" s="18">
        <v>29569610.84</v>
      </c>
      <c r="E8" s="18">
        <v>27408248.5</v>
      </c>
      <c r="F8" s="18">
        <f t="shared" ref="F8:F13" si="1">C8+D8-E8</f>
        <v>12987891.200000003</v>
      </c>
      <c r="G8" s="18">
        <f t="shared" si="0"/>
        <v>2161362.3400000036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220722.83</v>
      </c>
      <c r="D11" s="18">
        <v>202210.5</v>
      </c>
      <c r="E11" s="18">
        <v>0</v>
      </c>
      <c r="F11" s="18">
        <f t="shared" si="1"/>
        <v>422933.32999999996</v>
      </c>
      <c r="G11" s="18">
        <f t="shared" si="0"/>
        <v>202210.49999999997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5469308.2000000002</v>
      </c>
      <c r="D15" s="13">
        <f>SUM(D16:D24)</f>
        <v>377836.98</v>
      </c>
      <c r="E15" s="13">
        <f>SUM(E16:E24)</f>
        <v>851500.41</v>
      </c>
      <c r="F15" s="13">
        <f>SUM(F16:F24)</f>
        <v>4995644.7700000005</v>
      </c>
      <c r="G15" s="13">
        <f>SUM(G16:G24)</f>
        <v>-473663.4299999997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1718021.43</v>
      </c>
      <c r="D18" s="19">
        <v>0</v>
      </c>
      <c r="E18" s="19">
        <v>0</v>
      </c>
      <c r="F18" s="19">
        <f t="shared" si="3"/>
        <v>1718021.43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7886952.4100000001</v>
      </c>
      <c r="D19" s="18">
        <v>377836.98</v>
      </c>
      <c r="E19" s="18">
        <v>0</v>
      </c>
      <c r="F19" s="18">
        <f t="shared" si="3"/>
        <v>8264789.3900000006</v>
      </c>
      <c r="G19" s="18">
        <f t="shared" si="2"/>
        <v>377836.98000000045</v>
      </c>
    </row>
    <row r="20" spans="1:7" x14ac:dyDescent="0.2">
      <c r="A20" s="3">
        <v>1250</v>
      </c>
      <c r="B20" s="7" t="s">
        <v>19</v>
      </c>
      <c r="C20" s="18">
        <v>364271</v>
      </c>
      <c r="D20" s="18">
        <v>0</v>
      </c>
      <c r="E20" s="18">
        <v>0</v>
      </c>
      <c r="F20" s="18">
        <f t="shared" si="3"/>
        <v>364271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-4499936.6399999997</v>
      </c>
      <c r="D21" s="18">
        <v>0</v>
      </c>
      <c r="E21" s="18">
        <v>851500.41</v>
      </c>
      <c r="F21" s="18">
        <f t="shared" si="3"/>
        <v>-5351437.05</v>
      </c>
      <c r="G21" s="18">
        <f t="shared" si="2"/>
        <v>-851500.41000000015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2018-03-08T18:40:55Z</cp:lastPrinted>
  <dcterms:created xsi:type="dcterms:W3CDTF">2014-02-09T04:04:15Z</dcterms:created>
  <dcterms:modified xsi:type="dcterms:W3CDTF">2021-02-22T15:38:59Z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